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CUATRIMESTRALES\SEGUNDO CUATRIMESTRE 2024\"/>
    </mc:Choice>
  </mc:AlternateContent>
  <bookViews>
    <workbookView xWindow="0" yWindow="0" windowWidth="20496" windowHeight="7428"/>
  </bookViews>
  <sheets>
    <sheet name="Hoja 1" sheetId="3" r:id="rId1"/>
    <sheet name="Hoja 2" sheetId="4" r:id="rId2"/>
  </sheets>
  <definedNames>
    <definedName name="_xlnm.Print_Area" localSheetId="0">'Hoja 1'!$A$1:$P$18</definedName>
    <definedName name="_xlnm.Print_Area" localSheetId="1">'Hoja 2'!$A$1:$P$33</definedName>
  </definedNames>
  <calcPr calcId="162913"/>
</workbook>
</file>

<file path=xl/calcChain.xml><?xml version="1.0" encoding="utf-8"?>
<calcChain xmlns="http://schemas.openxmlformats.org/spreadsheetml/2006/main">
  <c r="P18" i="3" l="1"/>
  <c r="O18" i="3"/>
  <c r="L18" i="3"/>
  <c r="M18" i="3" s="1"/>
  <c r="P17" i="3"/>
  <c r="O17" i="3"/>
  <c r="L17" i="3"/>
  <c r="M17" i="3" s="1"/>
  <c r="M15" i="3"/>
  <c r="P14" i="3"/>
  <c r="O14" i="3"/>
  <c r="P12" i="3"/>
  <c r="O12" i="3"/>
  <c r="M14" i="3"/>
  <c r="L14" i="3"/>
  <c r="O16" i="3" l="1"/>
  <c r="O15" i="3"/>
  <c r="O13" i="3"/>
  <c r="O11" i="3"/>
  <c r="P16" i="3"/>
  <c r="P15" i="3"/>
  <c r="P13" i="3"/>
  <c r="P11" i="3"/>
  <c r="M13" i="3"/>
  <c r="M11" i="3"/>
  <c r="L16" i="3"/>
  <c r="M16" i="3" s="1"/>
  <c r="L15" i="3"/>
  <c r="L13" i="3"/>
  <c r="L12" i="3"/>
  <c r="M12" i="3" s="1"/>
  <c r="L11" i="3"/>
</calcChain>
</file>

<file path=xl/sharedStrings.xml><?xml version="1.0" encoding="utf-8"?>
<sst xmlns="http://schemas.openxmlformats.org/spreadsheetml/2006/main" count="64" uniqueCount="50">
  <si>
    <t>Sistema de Planes Institucionales -SIPLAN-</t>
  </si>
  <si>
    <t>Reporte de Avance de Metas Fisicas y Financieras</t>
  </si>
  <si>
    <t>Productos Institucionales</t>
  </si>
  <si>
    <t>Institución: SECRETARÍA DE ASUNTOS ADMINISTRATIVOS Y DE SEGURIDAD</t>
  </si>
  <si>
    <t>Productos Vinculados a Meta PGG</t>
  </si>
  <si>
    <t>SAAS</t>
  </si>
  <si>
    <t>Producto/Subproducto</t>
  </si>
  <si>
    <t>Unidad de Medida</t>
  </si>
  <si>
    <t>Metas física/fina nciera</t>
  </si>
  <si>
    <t>Inicial anual</t>
  </si>
  <si>
    <t>Reprogra maciones</t>
  </si>
  <si>
    <t>Metas vigentes</t>
  </si>
  <si>
    <t>Total</t>
  </si>
  <si>
    <t>SEGURIDAD PERMANENTE AL PRESIDENTE Y VICEPRESIDENTE Y SUS FAMILIAS EX PRESIDENTES Y EX VICEPRESIDENTES</t>
  </si>
  <si>
    <t>Hora/hombre</t>
  </si>
  <si>
    <t>Física</t>
  </si>
  <si>
    <t>Ejecución física</t>
  </si>
  <si>
    <t>Financiera</t>
  </si>
  <si>
    <t>Ejecución financiera</t>
  </si>
  <si>
    <t>GESTION GUBERNAMENTAL</t>
  </si>
  <si>
    <t>Documento</t>
  </si>
  <si>
    <r>
      <rPr>
        <sz val="8"/>
        <color rgb="FF040841"/>
        <rFont val="Arial"/>
        <family val="2"/>
      </rPr>
      <t>SEGURIDAD PERMANENTE AL PRESIDENTE Y VICEPRESIDENTE Y SUS FAMILIAS EX PRESIDENTES Y EX VICEPRESIDENTES</t>
    </r>
  </si>
  <si>
    <r>
      <rPr>
        <sz val="8"/>
        <color rgb="FF040841"/>
        <rFont val="Arial"/>
        <family val="2"/>
      </rPr>
      <t>Hora/hombre</t>
    </r>
  </si>
  <si>
    <r>
      <rPr>
        <sz val="8"/>
        <color rgb="FF040841"/>
        <rFont val="Arial"/>
        <family val="2"/>
      </rPr>
      <t>Física</t>
    </r>
  </si>
  <si>
    <r>
      <rPr>
        <sz val="8"/>
        <color rgb="FF040841"/>
        <rFont val="Arial"/>
        <family val="2"/>
      </rPr>
      <t>Ejecución física</t>
    </r>
  </si>
  <si>
    <r>
      <rPr>
        <sz val="8"/>
        <color rgb="FF040841"/>
        <rFont val="Arial"/>
        <family val="2"/>
      </rPr>
      <t>Financiera</t>
    </r>
  </si>
  <si>
    <r>
      <rPr>
        <sz val="8"/>
        <color rgb="FF040841"/>
        <rFont val="Arial"/>
        <family val="2"/>
      </rPr>
      <t>Ejecución financiera</t>
    </r>
  </si>
  <si>
    <r>
      <rPr>
        <sz val="8"/>
        <color rgb="FF040841"/>
        <rFont val="Arial"/>
        <family val="2"/>
      </rPr>
      <t>GESTION GUBERNAMENTAL</t>
    </r>
  </si>
  <si>
    <r>
      <rPr>
        <sz val="8"/>
        <color rgb="FF040841"/>
        <rFont val="Arial"/>
        <family val="2"/>
      </rPr>
      <t>Documento</t>
    </r>
  </si>
  <si>
    <t>Fecha:</t>
  </si>
  <si>
    <t>Página 2 de 2</t>
  </si>
  <si>
    <t>Firma y sello de la máxima autoridad</t>
  </si>
  <si>
    <t>f.</t>
  </si>
  <si>
    <t>Página 1 de 2</t>
  </si>
  <si>
    <t>Resultado</t>
  </si>
  <si>
    <t>SIN RESULTADO</t>
  </si>
  <si>
    <t>Ejecución 2do cuatrimestre</t>
  </si>
  <si>
    <t>Mayo</t>
  </si>
  <si>
    <t>Junio</t>
  </si>
  <si>
    <t>Julio</t>
  </si>
  <si>
    <t>Agosto</t>
  </si>
  <si>
    <t>% 2do cuatrimestre</t>
  </si>
  <si>
    <t>Acumulado al 2do cuatrimestre</t>
  </si>
  <si>
    <t>% de Avance acumulado al 2do cuatrimestre</t>
  </si>
  <si>
    <t>% de Avance acumulado al 2do cuatrimestre con metas iniciales</t>
  </si>
  <si>
    <t xml:space="preserve">                                                     Ejecución Mensual - Segundo Cuatrimestre          </t>
  </si>
  <si>
    <t>Nombre:</t>
  </si>
  <si>
    <t>SECRETARIO DE LA SAAS</t>
  </si>
  <si>
    <t>IVÁN CARPIO ALFARO</t>
  </si>
  <si>
    <t xml:space="preserve">                                                                                                                                          Ejecución Mensual - Segundo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</si>
</sst>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04084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BEBEB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left" vertical="center" indent="3" shrinkToFit="1"/>
    </xf>
    <xf numFmtId="2" fontId="1" fillId="2" borderId="2" xfId="0" applyNumberFormat="1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 shrinkToFit="1"/>
    </xf>
    <xf numFmtId="2" fontId="1" fillId="0" borderId="2" xfId="0" applyNumberFormat="1" applyFont="1" applyFill="1" applyBorder="1" applyAlignment="1">
      <alignment horizontal="center" vertical="center" shrinkToFit="1"/>
    </xf>
    <xf numFmtId="2" fontId="6" fillId="0" borderId="2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4" fontId="11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2" fontId="5" fillId="0" borderId="2" xfId="0" applyNumberFormat="1" applyFont="1" applyFill="1" applyBorder="1" applyAlignment="1">
      <alignment horizontal="left" vertical="center" indent="3" shrinkToFit="1"/>
    </xf>
    <xf numFmtId="4" fontId="5" fillId="0" borderId="2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 shrinkToFit="1"/>
    </xf>
    <xf numFmtId="2" fontId="5" fillId="2" borderId="2" xfId="0" applyNumberFormat="1" applyFont="1" applyFill="1" applyBorder="1" applyAlignment="1">
      <alignment horizontal="center" vertical="center" shrinkToFit="1"/>
    </xf>
    <xf numFmtId="4" fontId="1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60960</xdr:rowOff>
    </xdr:from>
    <xdr:to>
      <xdr:col>0</xdr:col>
      <xdr:colOff>1592580</xdr:colOff>
      <xdr:row>2</xdr:row>
      <xdr:rowOff>198120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0960"/>
          <a:ext cx="1417320" cy="5486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60960</xdr:rowOff>
    </xdr:from>
    <xdr:to>
      <xdr:col>0</xdr:col>
      <xdr:colOff>1455420</xdr:colOff>
      <xdr:row>3</xdr:row>
      <xdr:rowOff>83820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318260" cy="5257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Normal="100" workbookViewId="0"/>
  </sheetViews>
  <sheetFormatPr baseColWidth="10" defaultColWidth="9.33203125" defaultRowHeight="13.2" x14ac:dyDescent="0.25"/>
  <cols>
    <col min="1" max="1" width="30.33203125" customWidth="1"/>
    <col min="2" max="2" width="13.77734375" customWidth="1"/>
    <col min="3" max="3" width="10.44140625" customWidth="1"/>
    <col min="4" max="4" width="13.33203125" customWidth="1"/>
    <col min="5" max="5" width="10.44140625" customWidth="1"/>
    <col min="6" max="6" width="14" customWidth="1"/>
    <col min="7" max="7" width="10.44140625" customWidth="1"/>
    <col min="8" max="8" width="12.77734375" customWidth="1"/>
    <col min="9" max="9" width="14" customWidth="1"/>
    <col min="10" max="10" width="12.77734375" customWidth="1"/>
    <col min="11" max="12" width="14" customWidth="1"/>
    <col min="13" max="14" width="15.109375" customWidth="1"/>
    <col min="15" max="15" width="16.44140625" customWidth="1"/>
    <col min="16" max="16" width="15.6640625" customWidth="1"/>
  </cols>
  <sheetData>
    <row r="1" spans="1:16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O1" s="19" t="s">
        <v>29</v>
      </c>
      <c r="P1" s="20">
        <v>45171</v>
      </c>
    </row>
    <row r="2" spans="1:16" ht="19.5" customHeight="1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1" t="s">
        <v>33</v>
      </c>
    </row>
    <row r="3" spans="1:16" ht="22.5" customHeight="1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8"/>
    </row>
    <row r="4" spans="1:16" ht="23.25" customHeight="1" x14ac:dyDescent="0.25">
      <c r="A4" s="51" t="s">
        <v>49</v>
      </c>
      <c r="B4" s="51"/>
      <c r="C4" s="51"/>
      <c r="D4" s="51"/>
      <c r="E4" s="51"/>
      <c r="F4" s="51"/>
      <c r="G4" s="51"/>
      <c r="H4" s="51"/>
      <c r="I4" s="51"/>
      <c r="J4" s="51"/>
      <c r="K4" s="1">
        <v>2024</v>
      </c>
      <c r="L4" s="2"/>
      <c r="M4" s="2"/>
      <c r="N4" s="2"/>
      <c r="O4" s="2"/>
      <c r="P4" s="2"/>
    </row>
    <row r="5" spans="1:16" ht="27" customHeight="1" x14ac:dyDescent="0.25">
      <c r="A5" s="3" t="s">
        <v>3</v>
      </c>
      <c r="I5" s="5" t="s">
        <v>5</v>
      </c>
    </row>
    <row r="6" spans="1:16" ht="15" x14ac:dyDescent="0.25">
      <c r="A6" s="4" t="s">
        <v>4</v>
      </c>
    </row>
    <row r="7" spans="1:16" ht="21" customHeight="1" x14ac:dyDescent="0.25">
      <c r="A7" s="4" t="s">
        <v>2</v>
      </c>
    </row>
    <row r="8" spans="1:16" ht="21" customHeight="1" x14ac:dyDescent="0.25">
      <c r="A8" s="32" t="s">
        <v>34</v>
      </c>
      <c r="C8" s="33" t="s">
        <v>35</v>
      </c>
    </row>
    <row r="9" spans="1:16" ht="24" customHeight="1" x14ac:dyDescent="0.25">
      <c r="A9" s="42" t="s">
        <v>6</v>
      </c>
      <c r="B9" s="42" t="s">
        <v>7</v>
      </c>
      <c r="C9" s="42" t="s">
        <v>8</v>
      </c>
      <c r="D9" s="42" t="s">
        <v>9</v>
      </c>
      <c r="E9" s="42" t="s">
        <v>10</v>
      </c>
      <c r="F9" s="42" t="s">
        <v>11</v>
      </c>
      <c r="G9" s="42" t="s">
        <v>8</v>
      </c>
      <c r="H9" s="42" t="s">
        <v>36</v>
      </c>
      <c r="I9" s="42"/>
      <c r="J9" s="42"/>
      <c r="K9" s="42"/>
      <c r="L9" s="42"/>
      <c r="M9" s="42" t="s">
        <v>41</v>
      </c>
      <c r="N9" s="42" t="s">
        <v>42</v>
      </c>
      <c r="O9" s="48" t="s">
        <v>43</v>
      </c>
      <c r="P9" s="48" t="s">
        <v>44</v>
      </c>
    </row>
    <row r="10" spans="1:16" ht="27" customHeight="1" x14ac:dyDescent="0.25">
      <c r="A10" s="42"/>
      <c r="B10" s="42"/>
      <c r="C10" s="42"/>
      <c r="D10" s="42"/>
      <c r="E10" s="42"/>
      <c r="F10" s="42"/>
      <c r="G10" s="42"/>
      <c r="H10" s="31" t="s">
        <v>37</v>
      </c>
      <c r="I10" s="31" t="s">
        <v>38</v>
      </c>
      <c r="J10" s="31" t="s">
        <v>39</v>
      </c>
      <c r="K10" s="31" t="s">
        <v>40</v>
      </c>
      <c r="L10" s="31" t="s">
        <v>12</v>
      </c>
      <c r="M10" s="42"/>
      <c r="N10" s="42"/>
      <c r="O10" s="48"/>
      <c r="P10" s="48"/>
    </row>
    <row r="11" spans="1:16" ht="27" customHeight="1" x14ac:dyDescent="0.25">
      <c r="A11" s="44" t="s">
        <v>19</v>
      </c>
      <c r="B11" s="44" t="s">
        <v>20</v>
      </c>
      <c r="C11" s="6" t="s">
        <v>15</v>
      </c>
      <c r="D11" s="15">
        <v>1</v>
      </c>
      <c r="E11" s="8">
        <v>0</v>
      </c>
      <c r="F11" s="15">
        <v>1</v>
      </c>
      <c r="G11" s="6" t="s">
        <v>16</v>
      </c>
      <c r="H11" s="8">
        <v>0</v>
      </c>
      <c r="I11" s="8">
        <v>0</v>
      </c>
      <c r="J11" s="8">
        <v>0</v>
      </c>
      <c r="K11" s="8">
        <v>0</v>
      </c>
      <c r="L11" s="15">
        <f>SUM(H11:K11)</f>
        <v>0</v>
      </c>
      <c r="M11" s="9">
        <f>+L11/F11*100</f>
        <v>0</v>
      </c>
      <c r="N11" s="15">
        <v>0</v>
      </c>
      <c r="O11" s="15">
        <f>+N11/F11*100</f>
        <v>0</v>
      </c>
      <c r="P11" s="10">
        <f>+N11/D11*100</f>
        <v>0</v>
      </c>
    </row>
    <row r="12" spans="1:16" ht="27" customHeight="1" x14ac:dyDescent="0.25">
      <c r="A12" s="45"/>
      <c r="B12" s="45"/>
      <c r="C12" s="6" t="s">
        <v>17</v>
      </c>
      <c r="D12" s="7">
        <v>2328432</v>
      </c>
      <c r="E12" s="8">
        <v>0</v>
      </c>
      <c r="F12" s="7">
        <v>2328432</v>
      </c>
      <c r="G12" s="6" t="s">
        <v>18</v>
      </c>
      <c r="H12" s="7">
        <v>151338</v>
      </c>
      <c r="I12" s="7">
        <v>119103.36</v>
      </c>
      <c r="J12" s="7">
        <v>130749.3</v>
      </c>
      <c r="K12" s="7">
        <v>115219.36</v>
      </c>
      <c r="L12" s="7">
        <f t="shared" ref="L12:L18" si="0">SUM(H12:K12)</f>
        <v>516410.01999999996</v>
      </c>
      <c r="M12" s="9">
        <f t="shared" ref="M12:M18" si="1">+L12/F12*100</f>
        <v>22.178445408755763</v>
      </c>
      <c r="N12" s="7">
        <v>1296681.26</v>
      </c>
      <c r="O12" s="15">
        <f>+N12/F12*100</f>
        <v>55.689032791165907</v>
      </c>
      <c r="P12" s="10">
        <f>+N12/F12*100</f>
        <v>55.689032791165907</v>
      </c>
    </row>
    <row r="13" spans="1:16" ht="27" customHeight="1" x14ac:dyDescent="0.25">
      <c r="A13" s="46" t="s">
        <v>27</v>
      </c>
      <c r="B13" s="46" t="s">
        <v>28</v>
      </c>
      <c r="C13" s="12" t="s">
        <v>23</v>
      </c>
      <c r="D13" s="16">
        <v>1</v>
      </c>
      <c r="E13" s="14">
        <v>0</v>
      </c>
      <c r="F13" s="16">
        <v>1</v>
      </c>
      <c r="G13" s="12" t="s">
        <v>24</v>
      </c>
      <c r="H13" s="14">
        <v>0</v>
      </c>
      <c r="I13" s="14">
        <v>0</v>
      </c>
      <c r="J13" s="14">
        <v>0</v>
      </c>
      <c r="K13" s="14">
        <v>0</v>
      </c>
      <c r="L13" s="35">
        <f t="shared" si="0"/>
        <v>0</v>
      </c>
      <c r="M13" s="34">
        <f t="shared" si="1"/>
        <v>0</v>
      </c>
      <c r="N13" s="16">
        <v>0</v>
      </c>
      <c r="O13" s="36">
        <f t="shared" ref="O13:O18" si="2">+N13/F13*100</f>
        <v>0</v>
      </c>
      <c r="P13" s="37">
        <f t="shared" ref="P13:P18" si="3">+N13/D13*100</f>
        <v>0</v>
      </c>
    </row>
    <row r="14" spans="1:16" ht="27" customHeight="1" x14ac:dyDescent="0.25">
      <c r="A14" s="47"/>
      <c r="B14" s="47"/>
      <c r="C14" s="12" t="s">
        <v>25</v>
      </c>
      <c r="D14" s="13">
        <v>2328432</v>
      </c>
      <c r="E14" s="14">
        <v>0</v>
      </c>
      <c r="F14" s="13">
        <v>2328432</v>
      </c>
      <c r="G14" s="12" t="s">
        <v>26</v>
      </c>
      <c r="H14" s="35">
        <v>151338</v>
      </c>
      <c r="I14" s="35">
        <v>119103.36</v>
      </c>
      <c r="J14" s="35">
        <v>130749.3</v>
      </c>
      <c r="K14" s="35">
        <v>115219.36</v>
      </c>
      <c r="L14" s="35">
        <f t="shared" ref="L14" si="4">SUM(H14:K14)</f>
        <v>516410.01999999996</v>
      </c>
      <c r="M14" s="34">
        <f t="shared" ref="M14" si="5">+L14/F14*100</f>
        <v>22.178445408755763</v>
      </c>
      <c r="N14" s="35">
        <v>1296681.26</v>
      </c>
      <c r="O14" s="36">
        <f>+N14/F14*100</f>
        <v>55.689032791165907</v>
      </c>
      <c r="P14" s="37">
        <f>+N14/F14*100</f>
        <v>55.689032791165907</v>
      </c>
    </row>
    <row r="15" spans="1:16" ht="39.9" customHeight="1" x14ac:dyDescent="0.25">
      <c r="A15" s="42" t="s">
        <v>13</v>
      </c>
      <c r="B15" s="42" t="s">
        <v>14</v>
      </c>
      <c r="C15" s="6" t="s">
        <v>15</v>
      </c>
      <c r="D15" s="7">
        <v>8784</v>
      </c>
      <c r="E15" s="8">
        <v>0</v>
      </c>
      <c r="F15" s="7">
        <v>8784</v>
      </c>
      <c r="G15" s="6" t="s">
        <v>16</v>
      </c>
      <c r="H15" s="8">
        <v>744</v>
      </c>
      <c r="I15" s="8">
        <v>720</v>
      </c>
      <c r="J15" s="8">
        <v>744</v>
      </c>
      <c r="K15" s="8">
        <v>744</v>
      </c>
      <c r="L15" s="7">
        <f t="shared" si="0"/>
        <v>2952</v>
      </c>
      <c r="M15" s="9">
        <f>+L15/F15*100</f>
        <v>33.606557377049178</v>
      </c>
      <c r="N15" s="7">
        <v>5856</v>
      </c>
      <c r="O15" s="15">
        <f t="shared" si="2"/>
        <v>66.666666666666657</v>
      </c>
      <c r="P15" s="10">
        <f t="shared" si="3"/>
        <v>66.666666666666657</v>
      </c>
    </row>
    <row r="16" spans="1:16" ht="39.9" customHeight="1" x14ac:dyDescent="0.25">
      <c r="A16" s="42"/>
      <c r="B16" s="42"/>
      <c r="C16" s="6" t="s">
        <v>17</v>
      </c>
      <c r="D16" s="38">
        <v>130671568</v>
      </c>
      <c r="E16" s="8">
        <v>0</v>
      </c>
      <c r="F16" s="38">
        <v>130671568</v>
      </c>
      <c r="G16" s="6" t="s">
        <v>18</v>
      </c>
      <c r="H16" s="7">
        <v>10246456.630000001</v>
      </c>
      <c r="I16" s="7">
        <v>10316852.279999999</v>
      </c>
      <c r="J16" s="7">
        <v>14535250.66</v>
      </c>
      <c r="K16" s="7">
        <v>9354303.1400000006</v>
      </c>
      <c r="L16" s="7">
        <f t="shared" si="0"/>
        <v>44452862.710000001</v>
      </c>
      <c r="M16" s="9">
        <f t="shared" si="1"/>
        <v>34.018771941268817</v>
      </c>
      <c r="N16" s="7">
        <v>85850085.760000005</v>
      </c>
      <c r="O16" s="15">
        <f t="shared" si="2"/>
        <v>65.699131857054013</v>
      </c>
      <c r="P16" s="10">
        <f t="shared" si="3"/>
        <v>65.699131857054013</v>
      </c>
    </row>
    <row r="17" spans="1:16" ht="39.9" customHeight="1" x14ac:dyDescent="0.25">
      <c r="A17" s="43" t="s">
        <v>21</v>
      </c>
      <c r="B17" s="43" t="s">
        <v>22</v>
      </c>
      <c r="C17" s="12" t="s">
        <v>23</v>
      </c>
      <c r="D17" s="13">
        <v>8784</v>
      </c>
      <c r="E17" s="14">
        <v>0</v>
      </c>
      <c r="F17" s="13">
        <v>8784</v>
      </c>
      <c r="G17" s="12" t="s">
        <v>24</v>
      </c>
      <c r="H17" s="39">
        <v>744</v>
      </c>
      <c r="I17" s="39">
        <v>720</v>
      </c>
      <c r="J17" s="39">
        <v>744</v>
      </c>
      <c r="K17" s="39">
        <v>744</v>
      </c>
      <c r="L17" s="35">
        <f t="shared" ref="L17:L18" si="6">SUM(H17:K17)</f>
        <v>2952</v>
      </c>
      <c r="M17" s="34">
        <f>+L17/F17*100</f>
        <v>33.606557377049178</v>
      </c>
      <c r="N17" s="35">
        <v>5856</v>
      </c>
      <c r="O17" s="36">
        <f t="shared" ref="O17:O18" si="7">+N17/F17*100</f>
        <v>66.666666666666657</v>
      </c>
      <c r="P17" s="37">
        <f t="shared" ref="P17:P18" si="8">+N17/D17*100</f>
        <v>66.666666666666657</v>
      </c>
    </row>
    <row r="18" spans="1:16" ht="39.9" customHeight="1" x14ac:dyDescent="0.25">
      <c r="A18" s="43"/>
      <c r="B18" s="43"/>
      <c r="C18" s="12" t="s">
        <v>25</v>
      </c>
      <c r="D18" s="11">
        <v>130671568</v>
      </c>
      <c r="E18" s="39">
        <v>0</v>
      </c>
      <c r="F18" s="11">
        <v>130671568</v>
      </c>
      <c r="G18" s="12" t="s">
        <v>26</v>
      </c>
      <c r="H18" s="35">
        <v>10246456.630000001</v>
      </c>
      <c r="I18" s="35">
        <v>10316852.279999999</v>
      </c>
      <c r="J18" s="35">
        <v>14535250.66</v>
      </c>
      <c r="K18" s="35">
        <v>9354303.1400000006</v>
      </c>
      <c r="L18" s="35">
        <f t="shared" si="6"/>
        <v>44452862.710000001</v>
      </c>
      <c r="M18" s="34">
        <f t="shared" ref="M18" si="9">+L18/F18*100</f>
        <v>34.018771941268817</v>
      </c>
      <c r="N18" s="35">
        <v>85850085.760000005</v>
      </c>
      <c r="O18" s="36">
        <f t="shared" si="7"/>
        <v>65.699131857054013</v>
      </c>
      <c r="P18" s="37">
        <f t="shared" si="8"/>
        <v>65.699131857054013</v>
      </c>
    </row>
    <row r="19" spans="1:16" ht="39.9" customHeight="1" x14ac:dyDescent="0.25"/>
    <row r="20" spans="1:16" ht="39.9" customHeight="1" x14ac:dyDescent="0.25"/>
    <row r="21" spans="1:16" ht="39.9" customHeight="1" x14ac:dyDescent="0.25"/>
    <row r="22" spans="1:16" ht="39.9" customHeight="1" x14ac:dyDescent="0.25"/>
  </sheetData>
  <mergeCells count="23">
    <mergeCell ref="B13:B14"/>
    <mergeCell ref="P9:P10"/>
    <mergeCell ref="G9:G10"/>
    <mergeCell ref="H9:L9"/>
    <mergeCell ref="M9:M10"/>
    <mergeCell ref="N9:N10"/>
    <mergeCell ref="O9:O10"/>
    <mergeCell ref="A2:O2"/>
    <mergeCell ref="A3:O3"/>
    <mergeCell ref="A15:A16"/>
    <mergeCell ref="B15:B16"/>
    <mergeCell ref="A17:A18"/>
    <mergeCell ref="B17:B18"/>
    <mergeCell ref="A4:J4"/>
    <mergeCell ref="F9:F10"/>
    <mergeCell ref="A9:A10"/>
    <mergeCell ref="B9:B10"/>
    <mergeCell ref="C9:C10"/>
    <mergeCell ref="D9:D10"/>
    <mergeCell ref="E9:E10"/>
    <mergeCell ref="A11:A12"/>
    <mergeCell ref="A13:A14"/>
    <mergeCell ref="B11:B12"/>
  </mergeCells>
  <pageMargins left="0.23622047244094491" right="0.23622047244094491" top="0.74803149606299213" bottom="0.74803149606299213" header="0.31496062992125984" footer="0.31496062992125984"/>
  <pageSetup paperSize="5" scale="75" orientation="landscape" horizontalDpi="0" verticalDpi="0" r:id="rId1"/>
  <ignoredErrors>
    <ignoredError sqref="P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4" sqref="A4:K4"/>
    </sheetView>
  </sheetViews>
  <sheetFormatPr baseColWidth="10" defaultColWidth="9.33203125" defaultRowHeight="13.2" x14ac:dyDescent="0.25"/>
  <cols>
    <col min="1" max="1" width="25" customWidth="1"/>
    <col min="11" max="11" width="7" customWidth="1"/>
    <col min="14" max="14" width="9.33203125" customWidth="1"/>
    <col min="15" max="15" width="6" customWidth="1"/>
    <col min="16" max="16" width="10.6640625" bestFit="1" customWidth="1"/>
  </cols>
  <sheetData>
    <row r="1" spans="1:16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9" t="s">
        <v>29</v>
      </c>
      <c r="P1" s="20">
        <v>45537</v>
      </c>
    </row>
    <row r="2" spans="1:16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21" t="s">
        <v>30</v>
      </c>
    </row>
    <row r="3" spans="1:16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8"/>
      <c r="P3" s="18"/>
    </row>
    <row r="4" spans="1:16" ht="15.6" x14ac:dyDescent="0.25">
      <c r="A4" s="49" t="s">
        <v>45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23"/>
      <c r="M4" s="23"/>
      <c r="N4" s="1">
        <v>2024</v>
      </c>
      <c r="O4" s="2"/>
      <c r="P4" s="2"/>
    </row>
    <row r="5" spans="1:16" ht="15.6" x14ac:dyDescent="0.25">
      <c r="A5" s="3" t="s">
        <v>3</v>
      </c>
      <c r="L5" s="5" t="s">
        <v>5</v>
      </c>
      <c r="M5" s="5"/>
    </row>
    <row r="6" spans="1:16" ht="47.25" customHeight="1" x14ac:dyDescent="0.25"/>
    <row r="21" spans="3:10" x14ac:dyDescent="0.25">
      <c r="C21" s="24"/>
      <c r="D21" s="25"/>
      <c r="E21" s="25"/>
      <c r="F21" s="25"/>
      <c r="G21" s="25"/>
      <c r="H21" s="25"/>
      <c r="I21" s="25"/>
      <c r="J21" s="26"/>
    </row>
    <row r="22" spans="3:10" x14ac:dyDescent="0.25">
      <c r="C22" s="27"/>
      <c r="J22" s="28"/>
    </row>
    <row r="23" spans="3:10" x14ac:dyDescent="0.25">
      <c r="C23" s="27"/>
      <c r="E23" s="22" t="s">
        <v>31</v>
      </c>
      <c r="J23" s="28"/>
    </row>
    <row r="24" spans="3:10" x14ac:dyDescent="0.25">
      <c r="C24" s="27"/>
      <c r="J24" s="28"/>
    </row>
    <row r="25" spans="3:10" x14ac:dyDescent="0.25">
      <c r="C25" s="27"/>
      <c r="J25" s="28"/>
    </row>
    <row r="26" spans="3:10" x14ac:dyDescent="0.25">
      <c r="C26" s="27"/>
      <c r="J26" s="28"/>
    </row>
    <row r="27" spans="3:10" x14ac:dyDescent="0.25">
      <c r="C27" s="27"/>
      <c r="D27" s="22" t="s">
        <v>32</v>
      </c>
      <c r="E27" s="23"/>
      <c r="F27" s="23"/>
      <c r="G27" s="23"/>
      <c r="H27" s="23"/>
      <c r="I27" s="23"/>
      <c r="J27" s="28"/>
    </row>
    <row r="28" spans="3:10" x14ac:dyDescent="0.25">
      <c r="C28" s="27"/>
      <c r="E28" s="22" t="s">
        <v>46</v>
      </c>
      <c r="F28" s="40" t="s">
        <v>48</v>
      </c>
      <c r="J28" s="28"/>
    </row>
    <row r="29" spans="3:10" x14ac:dyDescent="0.25">
      <c r="C29" s="27"/>
      <c r="F29" s="40" t="s">
        <v>47</v>
      </c>
      <c r="J29" s="28"/>
    </row>
    <row r="30" spans="3:10" x14ac:dyDescent="0.25">
      <c r="C30" s="27"/>
      <c r="J30" s="28"/>
    </row>
    <row r="31" spans="3:10" x14ac:dyDescent="0.25">
      <c r="C31" s="29"/>
      <c r="D31" s="23"/>
      <c r="E31" s="23"/>
      <c r="F31" s="23"/>
      <c r="G31" s="23"/>
      <c r="H31" s="23"/>
      <c r="I31" s="23"/>
      <c r="J31" s="30"/>
    </row>
  </sheetData>
  <mergeCells count="3">
    <mergeCell ref="A4:K4"/>
    <mergeCell ref="A2:N2"/>
    <mergeCell ref="A3:N3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</vt:lpstr>
      <vt:lpstr>Hoja 2</vt:lpstr>
      <vt:lpstr>'Hoja 1'!Área_de_impresión</vt:lpstr>
      <vt:lpstr>'Hoja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N. Cuyán López</dc:creator>
  <cp:lastModifiedBy>Carmen M. Trejo Ralon</cp:lastModifiedBy>
  <cp:lastPrinted>2022-01-05T21:41:51Z</cp:lastPrinted>
  <dcterms:created xsi:type="dcterms:W3CDTF">2021-09-08T16:17:02Z</dcterms:created>
  <dcterms:modified xsi:type="dcterms:W3CDTF">2024-09-02T20:52:47Z</dcterms:modified>
</cp:coreProperties>
</file>